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Kompakt-Linie\Excel Formeln und Funktionen 2016\Dateien zu Formeln und Funktionen\"/>
    </mc:Choice>
  </mc:AlternateContent>
  <bookViews>
    <workbookView xWindow="0" yWindow="0" windowWidth="13464" windowHeight="8424"/>
  </bookViews>
  <sheets>
    <sheet name="Termin erreicht Einzelobjekt" sheetId="1" r:id="rId1"/>
    <sheet name="Termine für Fuhrpark" sheetId="2" r:id="rId2"/>
    <sheet name="Rechnungsmahnung" sheetId="3" r:id="rId3"/>
    <sheet name="Rechnungsmahnung (Formeln)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G9" i="4"/>
  <c r="J9" i="4" s="1"/>
  <c r="J8" i="4"/>
  <c r="H8" i="4"/>
  <c r="G8" i="4"/>
  <c r="I8" i="4" s="1"/>
  <c r="G7" i="4"/>
  <c r="J7" i="4" s="1"/>
  <c r="J6" i="4"/>
  <c r="H6" i="4"/>
  <c r="G6" i="4"/>
  <c r="I6" i="4" s="1"/>
  <c r="G5" i="4"/>
  <c r="J5" i="4" s="1"/>
  <c r="J4" i="4"/>
  <c r="H4" i="4"/>
  <c r="G4" i="4"/>
  <c r="I4" i="4" s="1"/>
  <c r="B1" i="4"/>
  <c r="F9" i="4" s="1"/>
  <c r="H5" i="3"/>
  <c r="I5" i="3"/>
  <c r="J5" i="3"/>
  <c r="H6" i="3"/>
  <c r="I6" i="3"/>
  <c r="J6" i="3"/>
  <c r="H7" i="3"/>
  <c r="I7" i="3"/>
  <c r="J7" i="3"/>
  <c r="H8" i="3"/>
  <c r="I8" i="3"/>
  <c r="J8" i="3"/>
  <c r="H9" i="3"/>
  <c r="I9" i="3"/>
  <c r="J9" i="3"/>
  <c r="I4" i="3"/>
  <c r="J4" i="3"/>
  <c r="H4" i="3"/>
  <c r="G5" i="3"/>
  <c r="G6" i="3"/>
  <c r="G7" i="3"/>
  <c r="G8" i="3"/>
  <c r="G9" i="3"/>
  <c r="B1" i="3"/>
  <c r="F4" i="3" s="1"/>
  <c r="G4" i="3"/>
  <c r="G6" i="2"/>
  <c r="F6" i="4" l="1"/>
  <c r="F4" i="4"/>
  <c r="F8" i="4"/>
  <c r="I5" i="4"/>
  <c r="I7" i="4"/>
  <c r="I9" i="4"/>
  <c r="F5" i="4"/>
  <c r="H5" i="4"/>
  <c r="F7" i="4"/>
  <c r="H7" i="4"/>
  <c r="H9" i="4"/>
  <c r="F8" i="3"/>
  <c r="F6" i="3"/>
  <c r="F9" i="3"/>
  <c r="F7" i="3"/>
  <c r="F5" i="3"/>
  <c r="G5" i="2"/>
  <c r="H5" i="2"/>
  <c r="H6" i="2"/>
  <c r="H7" i="2"/>
  <c r="H4" i="2"/>
  <c r="G4" i="2"/>
  <c r="D1" i="2"/>
  <c r="C1" i="1"/>
  <c r="F4" i="1"/>
  <c r="E4" i="1"/>
</calcChain>
</file>

<file path=xl/comments1.xml><?xml version="1.0" encoding="utf-8"?>
<comments xmlns="http://schemas.openxmlformats.org/spreadsheetml/2006/main">
  <authors>
    <author>ALGE</author>
  </authors>
  <commentList>
    <comment ref="E4" authorId="0" shapeId="0">
      <text>
        <r>
          <rPr>
            <b/>
            <sz val="9"/>
            <color indexed="12"/>
            <rFont val="Segoe UI"/>
            <family val="2"/>
          </rPr>
          <t>ALGE:</t>
        </r>
        <r>
          <rPr>
            <sz val="9"/>
            <color indexed="12"/>
            <rFont val="Segoe UI"/>
            <family val="2"/>
          </rPr>
          <t xml:space="preserve">
Ermittlung des nächsten Ölwechsels:</t>
        </r>
        <r>
          <rPr>
            <i/>
            <sz val="9"/>
            <color indexed="12"/>
            <rFont val="Segoe UI"/>
            <family val="2"/>
          </rPr>
          <t xml:space="preserve"> km-Stand + empfohlene km-Leistung</t>
        </r>
      </text>
    </comment>
    <comment ref="F4" authorId="0" shapeId="0">
      <text>
        <r>
          <rPr>
            <b/>
            <sz val="9"/>
            <color indexed="12"/>
            <rFont val="Segoe UI"/>
            <family val="2"/>
          </rPr>
          <t>ALGE:</t>
        </r>
        <r>
          <rPr>
            <sz val="9"/>
            <color indexed="12"/>
            <rFont val="Segoe UI"/>
            <family val="2"/>
          </rPr>
          <t xml:space="preserve">
Ermittlung des nächsten Jahresservices: 
</t>
        </r>
        <r>
          <rPr>
            <i/>
            <sz val="9"/>
            <color indexed="12"/>
            <rFont val="Segoe UI"/>
            <family val="2"/>
          </rPr>
          <t>Servicedatum + 365 Tage</t>
        </r>
      </text>
    </comment>
  </commentList>
</comments>
</file>

<file path=xl/comments2.xml><?xml version="1.0" encoding="utf-8"?>
<comments xmlns="http://schemas.openxmlformats.org/spreadsheetml/2006/main">
  <authors>
    <author>ALGE</author>
  </authors>
  <commentList>
    <comment ref="G7" authorId="0" shapeId="0">
      <text>
        <r>
          <rPr>
            <b/>
            <sz val="9"/>
            <color indexed="12"/>
            <rFont val="Segoe UI"/>
            <family val="2"/>
          </rPr>
          <t>ALGE:</t>
        </r>
        <r>
          <rPr>
            <sz val="9"/>
            <color indexed="12"/>
            <rFont val="Segoe UI"/>
            <family val="2"/>
          </rPr>
          <t xml:space="preserve">
Ermittlung des nächsten Ölwechsels:</t>
        </r>
        <r>
          <rPr>
            <i/>
            <sz val="9"/>
            <color indexed="12"/>
            <rFont val="Segoe UI"/>
            <family val="2"/>
          </rPr>
          <t xml:space="preserve"> km-Stand + empfohlene km-Leistung</t>
        </r>
      </text>
    </comment>
    <comment ref="H7" authorId="0" shapeId="0">
      <text>
        <r>
          <rPr>
            <b/>
            <sz val="9"/>
            <color indexed="12"/>
            <rFont val="Segoe UI"/>
            <family val="2"/>
          </rPr>
          <t>ALGE:</t>
        </r>
        <r>
          <rPr>
            <sz val="9"/>
            <color indexed="12"/>
            <rFont val="Segoe UI"/>
            <family val="2"/>
          </rPr>
          <t xml:space="preserve">
Ermittlung des nächsten Jahresservices: 
</t>
        </r>
        <r>
          <rPr>
            <i/>
            <sz val="9"/>
            <color indexed="12"/>
            <rFont val="Segoe UI"/>
            <family val="2"/>
          </rPr>
          <t>Servicedatum + 365 Tage</t>
        </r>
      </text>
    </comment>
  </commentList>
</comments>
</file>

<file path=xl/comments3.xml><?xml version="1.0" encoding="utf-8"?>
<comments xmlns="http://schemas.openxmlformats.org/spreadsheetml/2006/main">
  <authors>
    <author>ALGE</author>
  </authors>
  <commentList>
    <comment ref="H9" authorId="0" shapeId="0">
      <text>
        <r>
          <rPr>
            <b/>
            <sz val="9"/>
            <color indexed="12"/>
            <rFont val="Segoe UI"/>
            <family val="2"/>
          </rPr>
          <t>ALGE:</t>
        </r>
        <r>
          <rPr>
            <sz val="9"/>
            <color indexed="12"/>
            <rFont val="Segoe UI"/>
            <family val="2"/>
          </rPr>
          <t xml:space="preserve">
Ermittlung des Datums der Erinnerung: 
</t>
        </r>
        <r>
          <rPr>
            <i/>
            <sz val="9"/>
            <color indexed="12"/>
            <rFont val="Segoe UI"/>
            <family val="2"/>
          </rPr>
          <t>nettoFälligkeit + 5 Tage (H2)</t>
        </r>
      </text>
    </comment>
    <comment ref="I9" authorId="0" shapeId="0">
      <text>
        <r>
          <rPr>
            <b/>
            <sz val="9"/>
            <color indexed="12"/>
            <rFont val="Segoe UI"/>
            <family val="2"/>
          </rPr>
          <t>ALGE:</t>
        </r>
        <r>
          <rPr>
            <sz val="9"/>
            <color indexed="12"/>
            <rFont val="Segoe UI"/>
            <family val="2"/>
          </rPr>
          <t xml:space="preserve">
Ermittlung des Datums der 1.Mahnung 
</t>
        </r>
        <r>
          <rPr>
            <i/>
            <sz val="9"/>
            <color indexed="12"/>
            <rFont val="Segoe UI"/>
            <family val="2"/>
          </rPr>
          <t>nettoFälligkeit + 14 Tage (I2)</t>
        </r>
      </text>
    </comment>
    <comment ref="J9" authorId="0" shapeId="0">
      <text>
        <r>
          <rPr>
            <b/>
            <sz val="9"/>
            <color indexed="12"/>
            <rFont val="Segoe UI"/>
            <family val="2"/>
          </rPr>
          <t>ALGE:</t>
        </r>
        <r>
          <rPr>
            <sz val="9"/>
            <color indexed="12"/>
            <rFont val="Segoe UI"/>
            <family val="2"/>
          </rPr>
          <t xml:space="preserve">
Ermittlung des Datums der letzten Mahnung: 
</t>
        </r>
        <r>
          <rPr>
            <i/>
            <sz val="9"/>
            <color indexed="12"/>
            <rFont val="Segoe UI"/>
            <family val="2"/>
          </rPr>
          <t>nettoFälligkeit + 30 Tage (J2)</t>
        </r>
      </text>
    </comment>
  </commentList>
</comments>
</file>

<file path=xl/sharedStrings.xml><?xml version="1.0" encoding="utf-8"?>
<sst xmlns="http://schemas.openxmlformats.org/spreadsheetml/2006/main" count="73" uniqueCount="40">
  <si>
    <t>Datum</t>
  </si>
  <si>
    <t>km-Stand</t>
  </si>
  <si>
    <t>Service</t>
  </si>
  <si>
    <t>20.000 km Wartung</t>
  </si>
  <si>
    <t>nächster Ölwechsel</t>
  </si>
  <si>
    <t>nächstes Service</t>
  </si>
  <si>
    <t>aktuelles Datum</t>
  </si>
  <si>
    <t>aktueller km-Stand</t>
  </si>
  <si>
    <t>Fahrzeug</t>
  </si>
  <si>
    <t>Audi</t>
  </si>
  <si>
    <t>BMW</t>
  </si>
  <si>
    <t>Citroen</t>
  </si>
  <si>
    <t>Daihatsu</t>
  </si>
  <si>
    <t>Ölwechsel</t>
  </si>
  <si>
    <t>aktueller 
km-Stand</t>
  </si>
  <si>
    <t>Jahreswartung</t>
  </si>
  <si>
    <t>großes Service</t>
  </si>
  <si>
    <t>Rechnung</t>
  </si>
  <si>
    <t>Kunde</t>
  </si>
  <si>
    <t>nettoFälligkeit</t>
  </si>
  <si>
    <t>SkontoTage</t>
  </si>
  <si>
    <t>netto in Tagen</t>
  </si>
  <si>
    <t>heutiges Datum</t>
  </si>
  <si>
    <t>Adam</t>
  </si>
  <si>
    <t>AR-1728</t>
  </si>
  <si>
    <t>Bedam</t>
  </si>
  <si>
    <t>AR-1732</t>
  </si>
  <si>
    <t>Cedam</t>
  </si>
  <si>
    <t>AR-1733</t>
  </si>
  <si>
    <t>AR-1734</t>
  </si>
  <si>
    <t>AR-1735</t>
  </si>
  <si>
    <t>Dedam</t>
  </si>
  <si>
    <t>Edam</t>
  </si>
  <si>
    <t>Efdam</t>
  </si>
  <si>
    <t>AR-1736</t>
  </si>
  <si>
    <t>Erinnerung</t>
  </si>
  <si>
    <t>1.Mahnung</t>
  </si>
  <si>
    <t>letzte Mahnung</t>
  </si>
  <si>
    <t xml:space="preserve">Mahnungstermine in Tagen </t>
  </si>
  <si>
    <t>mit Skonto zahlbar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</si>
</sst>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9"/>
      <color indexed="12"/>
      <name val="Segoe UI"/>
      <family val="2"/>
    </font>
    <font>
      <sz val="9"/>
      <color indexed="12"/>
      <name val="Segoe UI"/>
      <family val="2"/>
    </font>
    <font>
      <i/>
      <sz val="9"/>
      <color indexed="12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 style="thin">
        <color rgb="FFFF0000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14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2" xfId="0" applyFill="1" applyBorder="1"/>
    <xf numFmtId="14" fontId="0" fillId="2" borderId="2" xfId="0" applyNumberFormat="1" applyFill="1" applyBorder="1"/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Border="1"/>
    <xf numFmtId="14" fontId="0" fillId="2" borderId="0" xfId="0" applyNumberFormat="1" applyFill="1" applyBorder="1"/>
    <xf numFmtId="0" fontId="0" fillId="2" borderId="0" xfId="0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164" fontId="0" fillId="2" borderId="2" xfId="1" applyNumberFormat="1" applyFont="1" applyFill="1" applyBorder="1"/>
    <xf numFmtId="164" fontId="0" fillId="2" borderId="1" xfId="1" applyNumberFormat="1" applyFont="1" applyFill="1" applyBorder="1"/>
    <xf numFmtId="164" fontId="0" fillId="2" borderId="0" xfId="1" applyNumberFormat="1" applyFont="1" applyFill="1" applyBorder="1"/>
    <xf numFmtId="164" fontId="0" fillId="2" borderId="3" xfId="1" applyNumberFormat="1" applyFont="1" applyFill="1" applyBorder="1"/>
    <xf numFmtId="0" fontId="0" fillId="2" borderId="1" xfId="0" applyFill="1" applyBorder="1"/>
    <xf numFmtId="0" fontId="0" fillId="0" borderId="3" xfId="0" applyBorder="1"/>
    <xf numFmtId="164" fontId="0" fillId="2" borderId="10" xfId="0" applyNumberFormat="1" applyFill="1" applyBorder="1"/>
    <xf numFmtId="164" fontId="0" fillId="2" borderId="9" xfId="0" applyNumberFormat="1" applyFill="1" applyBorder="1"/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5" xfId="0" applyFill="1" applyBorder="1" applyAlignment="1">
      <alignment horizontal="center"/>
    </xf>
  </cellXfs>
  <cellStyles count="2">
    <cellStyle name="Komma" xfId="1" builtinId="3"/>
    <cellStyle name="Standard" xfId="0" builtinId="0"/>
  </cellStyles>
  <dxfs count="8"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</xdr:colOff>
      <xdr:row>10</xdr:row>
      <xdr:rowOff>160020</xdr:rowOff>
    </xdr:from>
    <xdr:to>
      <xdr:col>4</xdr:col>
      <xdr:colOff>198120</xdr:colOff>
      <xdr:row>20</xdr:row>
      <xdr:rowOff>0</xdr:rowOff>
    </xdr:to>
    <xdr:sp macro="" textlink="">
      <xdr:nvSpPr>
        <xdr:cNvPr id="2" name="Textfeld 1"/>
        <xdr:cNvSpPr txBox="1"/>
      </xdr:nvSpPr>
      <xdr:spPr>
        <a:xfrm>
          <a:off x="182880" y="2171700"/>
          <a:ext cx="3787140" cy="1668780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1100" b="1">
              <a:solidFill>
                <a:srgbClr val="0000FF"/>
              </a:solidFill>
            </a:rPr>
            <a:t>Arbeitsanweisung:</a:t>
          </a:r>
        </a:p>
        <a:p>
          <a:r>
            <a:rPr lang="de-AT" sz="1100">
              <a:solidFill>
                <a:srgbClr val="0000FF"/>
              </a:solidFill>
            </a:rPr>
            <a:t>Die gelb hinterlegte Zellen sind für die individuell einzugebenden</a:t>
          </a:r>
          <a:r>
            <a:rPr lang="de-AT" sz="1100" baseline="0">
              <a:solidFill>
                <a:srgbClr val="0000FF"/>
              </a:solidFill>
            </a:rPr>
            <a:t> Daten vorgesehen;</a:t>
          </a:r>
        </a:p>
        <a:p>
          <a:endParaRPr lang="de-AT" sz="1100" baseline="0">
            <a:solidFill>
              <a:srgbClr val="0000FF"/>
            </a:solidFill>
          </a:endParaRPr>
        </a:p>
        <a:p>
          <a:r>
            <a:rPr lang="de-AT" sz="1100" baseline="0">
              <a:solidFill>
                <a:srgbClr val="0000FF"/>
              </a:solidFill>
            </a:rPr>
            <a:t>Terminüberprüfung kann durch </a:t>
          </a:r>
          <a:r>
            <a:rPr lang="de-AT" sz="1100" i="1" baseline="0">
              <a:solidFill>
                <a:srgbClr val="0000FF"/>
              </a:solidFill>
            </a:rPr>
            <a:t>bedingte Formatierung</a:t>
          </a:r>
          <a:r>
            <a:rPr lang="de-AT" sz="1100" baseline="0">
              <a:solidFill>
                <a:srgbClr val="0000FF"/>
              </a:solidFill>
            </a:rPr>
            <a:t> (hier die Zellen E4 und F4) unterstützt werden. Die dazu hinterlgegten Eintragungen sind unter </a:t>
          </a:r>
        </a:p>
        <a:p>
          <a:r>
            <a:rPr lang="de-AT" sz="1100" b="1" cap="small" baseline="0">
              <a:solidFill>
                <a:srgbClr val="0000FF"/>
              </a:solidFill>
            </a:rPr>
            <a:t>Start /Formatvorlagen /Bedingte Formatierung /Regeln verwalten...   </a:t>
          </a:r>
          <a:r>
            <a:rPr lang="de-AT" sz="1100" baseline="0">
              <a:solidFill>
                <a:srgbClr val="0000FF"/>
              </a:solidFill>
            </a:rPr>
            <a:t> nachlesbar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11</xdr:row>
      <xdr:rowOff>60960</xdr:rowOff>
    </xdr:from>
    <xdr:to>
      <xdr:col>3</xdr:col>
      <xdr:colOff>1600200</xdr:colOff>
      <xdr:row>20</xdr:row>
      <xdr:rowOff>83820</xdr:rowOff>
    </xdr:to>
    <xdr:sp macro="" textlink="">
      <xdr:nvSpPr>
        <xdr:cNvPr id="2" name="Textfeld 1"/>
        <xdr:cNvSpPr txBox="1"/>
      </xdr:nvSpPr>
      <xdr:spPr>
        <a:xfrm>
          <a:off x="342900" y="2255520"/>
          <a:ext cx="3787140" cy="1668780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1100" b="1">
              <a:solidFill>
                <a:srgbClr val="0000FF"/>
              </a:solidFill>
            </a:rPr>
            <a:t>Arbeitsanweisung:</a:t>
          </a:r>
        </a:p>
        <a:p>
          <a:r>
            <a:rPr lang="de-AT" sz="1100">
              <a:solidFill>
                <a:srgbClr val="0000FF"/>
              </a:solidFill>
            </a:rPr>
            <a:t>Die gelb hinterlegte Zellen sind für die individuell einzugebenden</a:t>
          </a:r>
          <a:r>
            <a:rPr lang="de-AT" sz="1100" baseline="0">
              <a:solidFill>
                <a:srgbClr val="0000FF"/>
              </a:solidFill>
            </a:rPr>
            <a:t> Daten vorgesehen;</a:t>
          </a:r>
        </a:p>
        <a:p>
          <a:endParaRPr lang="de-AT" sz="1100" baseline="0">
            <a:solidFill>
              <a:srgbClr val="0000FF"/>
            </a:solidFill>
          </a:endParaRPr>
        </a:p>
        <a:p>
          <a:r>
            <a:rPr lang="de-AT" sz="1100" baseline="0">
              <a:solidFill>
                <a:srgbClr val="0000FF"/>
              </a:solidFill>
            </a:rPr>
            <a:t>Terminüberprüfung kann durch </a:t>
          </a:r>
          <a:r>
            <a:rPr lang="de-AT" sz="1100" i="1" baseline="0">
              <a:solidFill>
                <a:srgbClr val="0000FF"/>
              </a:solidFill>
            </a:rPr>
            <a:t>bedingte Formatierung</a:t>
          </a:r>
          <a:r>
            <a:rPr lang="de-AT" sz="1100" baseline="0">
              <a:solidFill>
                <a:srgbClr val="0000FF"/>
              </a:solidFill>
            </a:rPr>
            <a:t> (hier die Zellen E4:E8 und H4:H8) unterstützt werden. Die dazu hinterlgegten Eintragungen sind unter </a:t>
          </a:r>
        </a:p>
        <a:p>
          <a:r>
            <a:rPr lang="de-AT" sz="1100" b="1" cap="small" baseline="0">
              <a:solidFill>
                <a:srgbClr val="0000FF"/>
              </a:solidFill>
            </a:rPr>
            <a:t>Start /Formatvorlagen /Bedingte Formatierung /Regeln verwalten...   </a:t>
          </a:r>
          <a:r>
            <a:rPr lang="de-AT" sz="1100" baseline="0">
              <a:solidFill>
                <a:srgbClr val="0000FF"/>
              </a:solidFill>
            </a:rPr>
            <a:t> nachlesbar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5"/>
  <sheetViews>
    <sheetView tabSelected="1" workbookViewId="0"/>
  </sheetViews>
  <sheetFormatPr baseColWidth="10" defaultRowHeight="14.4" x14ac:dyDescent="0.3"/>
  <cols>
    <col min="2" max="2" width="13.77734375" customWidth="1"/>
    <col min="3" max="3" width="23.6640625" customWidth="1"/>
    <col min="4" max="4" width="6" customWidth="1"/>
  </cols>
  <sheetData>
    <row r="1" spans="1:6" x14ac:dyDescent="0.3">
      <c r="B1" s="4" t="s">
        <v>6</v>
      </c>
      <c r="C1" s="1">
        <f ca="1">TODAY()</f>
        <v>43057</v>
      </c>
    </row>
    <row r="2" spans="1:6" x14ac:dyDescent="0.3">
      <c r="B2" s="4" t="s">
        <v>7</v>
      </c>
      <c r="C2" s="2">
        <v>24900</v>
      </c>
    </row>
    <row r="3" spans="1:6" ht="28.8" x14ac:dyDescent="0.3">
      <c r="A3" s="20" t="s">
        <v>0</v>
      </c>
      <c r="B3" s="20" t="s">
        <v>1</v>
      </c>
      <c r="C3" s="20" t="s">
        <v>2</v>
      </c>
      <c r="E3" s="25" t="s">
        <v>4</v>
      </c>
      <c r="F3" s="25" t="s">
        <v>5</v>
      </c>
    </row>
    <row r="4" spans="1:6" x14ac:dyDescent="0.3">
      <c r="A4" s="10">
        <v>42663</v>
      </c>
      <c r="B4" s="26">
        <v>18900</v>
      </c>
      <c r="C4" s="30" t="s">
        <v>3</v>
      </c>
      <c r="E4" s="3">
        <f>B4+5000</f>
        <v>23900</v>
      </c>
      <c r="F4" s="1">
        <f>A4+365</f>
        <v>43028</v>
      </c>
    </row>
    <row r="5" spans="1:6" x14ac:dyDescent="0.3">
      <c r="A5" s="17"/>
      <c r="B5" s="17"/>
      <c r="C5" s="31"/>
    </row>
  </sheetData>
  <conditionalFormatting sqref="E4">
    <cfRule type="cellIs" dxfId="7" priority="2" operator="lessThan">
      <formula>$C$2</formula>
    </cfRule>
    <cfRule type="expression" priority="3">
      <formula>E4&lt;$C$2</formula>
    </cfRule>
  </conditionalFormatting>
  <conditionalFormatting sqref="F4">
    <cfRule type="cellIs" dxfId="6" priority="1" operator="lessThan">
      <formula>$C$1</formula>
    </cfRule>
  </conditionalFormatting>
  <pageMargins left="0.7" right="0.7" top="0.78740157499999996" bottom="0.78740157499999996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4"/>
  <sheetViews>
    <sheetView workbookViewId="0"/>
  </sheetViews>
  <sheetFormatPr baseColWidth="10" defaultRowHeight="14.4" x14ac:dyDescent="0.3"/>
  <cols>
    <col min="3" max="3" width="13.77734375" customWidth="1"/>
    <col min="4" max="4" width="23.6640625" customWidth="1"/>
    <col min="5" max="5" width="12" customWidth="1"/>
    <col min="6" max="6" width="7.88671875" customWidth="1"/>
    <col min="7" max="7" width="12.44140625" bestFit="1" customWidth="1"/>
  </cols>
  <sheetData>
    <row r="1" spans="1:8" x14ac:dyDescent="0.3">
      <c r="C1" s="4" t="s">
        <v>6</v>
      </c>
      <c r="D1" s="1">
        <f ca="1">TODAY()</f>
        <v>43057</v>
      </c>
    </row>
    <row r="3" spans="1:8" ht="28.8" x14ac:dyDescent="0.3">
      <c r="A3" s="20" t="s">
        <v>8</v>
      </c>
      <c r="B3" s="20" t="s">
        <v>0</v>
      </c>
      <c r="C3" s="20" t="s">
        <v>1</v>
      </c>
      <c r="D3" s="20" t="s">
        <v>2</v>
      </c>
      <c r="E3" s="20" t="s">
        <v>14</v>
      </c>
      <c r="F3" s="20"/>
      <c r="G3" s="25" t="s">
        <v>4</v>
      </c>
      <c r="H3" s="25" t="s">
        <v>5</v>
      </c>
    </row>
    <row r="4" spans="1:8" x14ac:dyDescent="0.3">
      <c r="A4" s="9" t="s">
        <v>9</v>
      </c>
      <c r="B4" s="10">
        <v>42663</v>
      </c>
      <c r="C4" s="26">
        <v>18900</v>
      </c>
      <c r="D4" s="9" t="s">
        <v>3</v>
      </c>
      <c r="E4" s="27">
        <v>22000</v>
      </c>
      <c r="G4" s="32">
        <f>C4+5000</f>
        <v>23900</v>
      </c>
      <c r="H4" s="1">
        <f>B4+365</f>
        <v>43028</v>
      </c>
    </row>
    <row r="5" spans="1:8" x14ac:dyDescent="0.3">
      <c r="A5" s="13" t="s">
        <v>10</v>
      </c>
      <c r="B5" s="14">
        <v>42917</v>
      </c>
      <c r="C5" s="28">
        <v>46900</v>
      </c>
      <c r="D5" s="13" t="s">
        <v>13</v>
      </c>
      <c r="E5" s="29">
        <v>55000</v>
      </c>
      <c r="F5" s="2"/>
      <c r="G5" s="32">
        <f>C5+20000</f>
        <v>66900</v>
      </c>
      <c r="H5" s="1">
        <f t="shared" ref="H5:H7" si="0">B5+365</f>
        <v>43282</v>
      </c>
    </row>
    <row r="6" spans="1:8" x14ac:dyDescent="0.3">
      <c r="A6" s="13" t="s">
        <v>10</v>
      </c>
      <c r="B6" s="14">
        <v>42420</v>
      </c>
      <c r="C6" s="28">
        <v>39000</v>
      </c>
      <c r="D6" s="13" t="s">
        <v>15</v>
      </c>
      <c r="E6" s="29">
        <v>48000</v>
      </c>
      <c r="F6" s="2"/>
      <c r="G6" s="32">
        <f>C6+10000</f>
        <v>49000</v>
      </c>
      <c r="H6" s="1">
        <f t="shared" si="0"/>
        <v>42785</v>
      </c>
    </row>
    <row r="7" spans="1:8" x14ac:dyDescent="0.3">
      <c r="A7" s="13" t="s">
        <v>11</v>
      </c>
      <c r="B7" s="14">
        <v>43036</v>
      </c>
      <c r="C7" s="28">
        <v>95000</v>
      </c>
      <c r="D7" s="13" t="s">
        <v>16</v>
      </c>
      <c r="E7" s="29">
        <v>110000</v>
      </c>
      <c r="G7" s="32">
        <f>C7+7000</f>
        <v>102000</v>
      </c>
      <c r="H7" s="1">
        <f t="shared" si="0"/>
        <v>43401</v>
      </c>
    </row>
    <row r="8" spans="1:8" x14ac:dyDescent="0.3">
      <c r="A8" s="13" t="s">
        <v>12</v>
      </c>
      <c r="B8" s="13"/>
      <c r="C8" s="28"/>
      <c r="D8" s="13"/>
      <c r="E8" s="29"/>
      <c r="G8" s="33"/>
      <c r="H8" s="1"/>
    </row>
    <row r="9" spans="1:8" x14ac:dyDescent="0.3">
      <c r="C9" s="2"/>
      <c r="E9" s="2"/>
      <c r="G9" s="3"/>
    </row>
    <row r="10" spans="1:8" x14ac:dyDescent="0.3">
      <c r="C10" s="2"/>
      <c r="E10" s="2"/>
      <c r="G10" s="3"/>
    </row>
    <row r="11" spans="1:8" x14ac:dyDescent="0.3">
      <c r="C11" s="2"/>
      <c r="E11" s="2"/>
    </row>
    <row r="12" spans="1:8" x14ac:dyDescent="0.3">
      <c r="C12" s="2"/>
      <c r="E12" s="2"/>
    </row>
    <row r="13" spans="1:8" x14ac:dyDescent="0.3">
      <c r="C13" s="2"/>
      <c r="E13" s="2"/>
    </row>
    <row r="14" spans="1:8" x14ac:dyDescent="0.3">
      <c r="C14" s="2"/>
      <c r="E14" s="2"/>
    </row>
  </sheetData>
  <conditionalFormatting sqref="H4:H7">
    <cfRule type="cellIs" dxfId="5" priority="11" operator="lessThan">
      <formula>$D$1</formula>
    </cfRule>
  </conditionalFormatting>
  <conditionalFormatting sqref="E4">
    <cfRule type="expression" dxfId="4" priority="3">
      <formula>E4&gt;G4</formula>
    </cfRule>
  </conditionalFormatting>
  <conditionalFormatting sqref="E5:E13">
    <cfRule type="expression" dxfId="3" priority="2">
      <formula>E5&gt;G5</formula>
    </cfRule>
  </conditionalFormatting>
  <conditionalFormatting sqref="H8">
    <cfRule type="cellIs" dxfId="2" priority="1" operator="lessThan">
      <formula>$D$1</formula>
    </cfRule>
  </conditionalFormatting>
  <pageMargins left="0.7" right="0.7" top="0.78740157499999996" bottom="0.78740157499999996" header="0.3" footer="0.3"/>
  <pageSetup paperSize="9" orientation="portrait" horizontalDpi="0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"/>
  <sheetViews>
    <sheetView workbookViewId="0"/>
  </sheetViews>
  <sheetFormatPr baseColWidth="10" defaultRowHeight="14.4" x14ac:dyDescent="0.3"/>
  <cols>
    <col min="1" max="1" width="18.109375" customWidth="1"/>
    <col min="4" max="4" width="11.5546875" style="7"/>
    <col min="5" max="5" width="11.5546875" style="6"/>
    <col min="7" max="7" width="14.33203125" customWidth="1"/>
  </cols>
  <sheetData>
    <row r="1" spans="1:11" x14ac:dyDescent="0.3">
      <c r="A1" t="s">
        <v>22</v>
      </c>
      <c r="B1" s="1">
        <f ca="1">TODAY()</f>
        <v>43057</v>
      </c>
      <c r="H1" s="34" t="s">
        <v>38</v>
      </c>
      <c r="I1" s="35"/>
      <c r="J1" s="36"/>
    </row>
    <row r="2" spans="1:11" x14ac:dyDescent="0.3">
      <c r="H2" s="21">
        <v>5</v>
      </c>
      <c r="I2" s="21">
        <v>14</v>
      </c>
      <c r="J2" s="21">
        <v>30</v>
      </c>
    </row>
    <row r="3" spans="1:11" s="6" customFormat="1" ht="28.8" x14ac:dyDescent="0.3">
      <c r="A3" s="20" t="s">
        <v>18</v>
      </c>
      <c r="B3" s="20" t="s">
        <v>17</v>
      </c>
      <c r="C3" s="20" t="s">
        <v>0</v>
      </c>
      <c r="D3" s="20" t="s">
        <v>20</v>
      </c>
      <c r="E3" s="20" t="s">
        <v>21</v>
      </c>
      <c r="F3" s="20" t="s">
        <v>39</v>
      </c>
      <c r="G3" s="20" t="s">
        <v>19</v>
      </c>
      <c r="H3" s="22" t="s">
        <v>35</v>
      </c>
      <c r="I3" s="23" t="s">
        <v>36</v>
      </c>
      <c r="J3" s="24" t="s">
        <v>37</v>
      </c>
      <c r="K3" s="5"/>
    </row>
    <row r="4" spans="1:11" x14ac:dyDescent="0.3">
      <c r="A4" s="9" t="s">
        <v>23</v>
      </c>
      <c r="B4" s="9" t="s">
        <v>24</v>
      </c>
      <c r="C4" s="10">
        <v>42998</v>
      </c>
      <c r="D4" s="11">
        <v>14</v>
      </c>
      <c r="E4" s="12">
        <v>30</v>
      </c>
      <c r="F4" s="1" t="str">
        <f ca="1">IF((C4+D4)&lt;=$B$1," ",(C4+D4))</f>
        <v xml:space="preserve"> </v>
      </c>
      <c r="G4" s="1">
        <f>C4+E4</f>
        <v>43028</v>
      </c>
      <c r="H4" s="1">
        <f>$G4+H$2</f>
        <v>43033</v>
      </c>
      <c r="I4" s="1">
        <f t="shared" ref="I4:J9" si="0">$G4+I$2</f>
        <v>43042</v>
      </c>
      <c r="J4" s="1">
        <f t="shared" si="0"/>
        <v>43058</v>
      </c>
    </row>
    <row r="5" spans="1:11" x14ac:dyDescent="0.3">
      <c r="A5" s="8" t="s">
        <v>25</v>
      </c>
      <c r="B5" s="13" t="s">
        <v>26</v>
      </c>
      <c r="C5" s="14">
        <v>43018</v>
      </c>
      <c r="D5" s="15"/>
      <c r="E5" s="16">
        <v>30</v>
      </c>
      <c r="F5" s="1" t="str">
        <f t="shared" ref="F5:F9" ca="1" si="1">IF((C5+D5)&lt;=$B$1," ",(C5+D5))</f>
        <v xml:space="preserve"> </v>
      </c>
      <c r="G5" s="1">
        <f t="shared" ref="G5:G9" si="2">C5+E5</f>
        <v>43048</v>
      </c>
      <c r="H5" s="1">
        <f t="shared" ref="H5:H9" si="3">$G5+H$2</f>
        <v>43053</v>
      </c>
      <c r="I5" s="1">
        <f t="shared" si="0"/>
        <v>43062</v>
      </c>
      <c r="J5" s="1">
        <f t="shared" si="0"/>
        <v>43078</v>
      </c>
    </row>
    <row r="6" spans="1:11" x14ac:dyDescent="0.3">
      <c r="A6" s="8" t="s">
        <v>27</v>
      </c>
      <c r="B6" s="13" t="s">
        <v>28</v>
      </c>
      <c r="C6" s="14">
        <v>43023</v>
      </c>
      <c r="D6" s="15">
        <v>7</v>
      </c>
      <c r="E6" s="16">
        <v>25</v>
      </c>
      <c r="F6" s="1" t="str">
        <f t="shared" ca="1" si="1"/>
        <v xml:space="preserve"> </v>
      </c>
      <c r="G6" s="1">
        <f t="shared" si="2"/>
        <v>43048</v>
      </c>
      <c r="H6" s="1">
        <f t="shared" si="3"/>
        <v>43053</v>
      </c>
      <c r="I6" s="1">
        <f t="shared" si="0"/>
        <v>43062</v>
      </c>
      <c r="J6" s="1">
        <f t="shared" si="0"/>
        <v>43078</v>
      </c>
    </row>
    <row r="7" spans="1:11" x14ac:dyDescent="0.3">
      <c r="A7" s="8" t="s">
        <v>31</v>
      </c>
      <c r="B7" s="13" t="s">
        <v>29</v>
      </c>
      <c r="C7" s="14">
        <v>43038</v>
      </c>
      <c r="D7" s="15"/>
      <c r="E7" s="16">
        <v>10</v>
      </c>
      <c r="F7" s="1" t="str">
        <f t="shared" ca="1" si="1"/>
        <v xml:space="preserve"> </v>
      </c>
      <c r="G7" s="1">
        <f t="shared" si="2"/>
        <v>43048</v>
      </c>
      <c r="H7" s="1">
        <f t="shared" si="3"/>
        <v>43053</v>
      </c>
      <c r="I7" s="1">
        <f t="shared" si="0"/>
        <v>43062</v>
      </c>
      <c r="J7" s="1">
        <f t="shared" si="0"/>
        <v>43078</v>
      </c>
    </row>
    <row r="8" spans="1:11" x14ac:dyDescent="0.3">
      <c r="A8" s="8" t="s">
        <v>32</v>
      </c>
      <c r="B8" s="13" t="s">
        <v>30</v>
      </c>
      <c r="C8" s="14">
        <v>43049</v>
      </c>
      <c r="D8" s="15">
        <v>9</v>
      </c>
      <c r="E8" s="16">
        <v>45</v>
      </c>
      <c r="F8" s="1">
        <f t="shared" ca="1" si="1"/>
        <v>43058</v>
      </c>
      <c r="G8" s="1">
        <f t="shared" si="2"/>
        <v>43094</v>
      </c>
      <c r="H8" s="1">
        <f t="shared" si="3"/>
        <v>43099</v>
      </c>
      <c r="I8" s="1">
        <f t="shared" si="0"/>
        <v>43108</v>
      </c>
      <c r="J8" s="1">
        <f t="shared" si="0"/>
        <v>43124</v>
      </c>
    </row>
    <row r="9" spans="1:11" x14ac:dyDescent="0.3">
      <c r="A9" s="8" t="s">
        <v>33</v>
      </c>
      <c r="B9" s="13" t="s">
        <v>34</v>
      </c>
      <c r="C9" s="14">
        <v>43067</v>
      </c>
      <c r="D9" s="15"/>
      <c r="E9" s="16">
        <v>25</v>
      </c>
      <c r="F9" s="1">
        <f t="shared" ca="1" si="1"/>
        <v>43067</v>
      </c>
      <c r="G9" s="1">
        <f t="shared" si="2"/>
        <v>43092</v>
      </c>
      <c r="H9" s="1">
        <f t="shared" si="3"/>
        <v>43097</v>
      </c>
      <c r="I9" s="1">
        <f t="shared" si="0"/>
        <v>43106</v>
      </c>
      <c r="J9" s="1">
        <f t="shared" si="0"/>
        <v>43122</v>
      </c>
    </row>
    <row r="10" spans="1:11" x14ac:dyDescent="0.3">
      <c r="B10" s="17"/>
      <c r="C10" s="17"/>
      <c r="D10" s="18"/>
      <c r="E10" s="19"/>
      <c r="H10" s="1"/>
    </row>
    <row r="11" spans="1:11" x14ac:dyDescent="0.3">
      <c r="B11" s="17"/>
      <c r="C11" s="17"/>
      <c r="D11" s="18"/>
      <c r="E11" s="19"/>
      <c r="H11" s="1"/>
    </row>
    <row r="12" spans="1:11" x14ac:dyDescent="0.3">
      <c r="B12" s="17"/>
      <c r="C12" s="17"/>
      <c r="D12" s="18"/>
      <c r="E12" s="19"/>
      <c r="H12" s="1"/>
    </row>
    <row r="13" spans="1:11" x14ac:dyDescent="0.3">
      <c r="B13" s="17"/>
      <c r="C13" s="17"/>
      <c r="D13" s="18"/>
      <c r="E13" s="19"/>
    </row>
    <row r="14" spans="1:11" x14ac:dyDescent="0.3">
      <c r="B14" s="17"/>
      <c r="C14" s="17"/>
      <c r="D14" s="18"/>
      <c r="E14" s="19"/>
    </row>
    <row r="15" spans="1:11" x14ac:dyDescent="0.3">
      <c r="B15" s="17"/>
      <c r="C15" s="17"/>
      <c r="D15" s="18"/>
      <c r="E15" s="19"/>
    </row>
    <row r="16" spans="1:11" x14ac:dyDescent="0.3">
      <c r="B16" s="17"/>
      <c r="C16" s="17"/>
      <c r="D16" s="18"/>
      <c r="E16" s="19"/>
    </row>
    <row r="17" spans="2:5" x14ac:dyDescent="0.3">
      <c r="B17" s="17"/>
      <c r="C17" s="17"/>
      <c r="D17" s="18"/>
      <c r="E17" s="19"/>
    </row>
    <row r="18" spans="2:5" x14ac:dyDescent="0.3">
      <c r="B18" s="17"/>
      <c r="C18" s="17"/>
      <c r="D18" s="18"/>
      <c r="E18" s="19"/>
    </row>
    <row r="19" spans="2:5" x14ac:dyDescent="0.3">
      <c r="B19" s="17"/>
      <c r="C19" s="17"/>
      <c r="D19" s="18"/>
      <c r="E19" s="19"/>
    </row>
    <row r="20" spans="2:5" x14ac:dyDescent="0.3">
      <c r="B20" s="17"/>
      <c r="C20" s="17"/>
      <c r="D20" s="18"/>
      <c r="E20" s="19"/>
    </row>
  </sheetData>
  <mergeCells count="1">
    <mergeCell ref="H1:J1"/>
  </mergeCells>
  <conditionalFormatting sqref="G4:G9">
    <cfRule type="expression" dxfId="1" priority="1">
      <formula>G4&lt;=$B$1</formula>
    </cfRule>
  </conditionalFormatting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/>
  </sheetViews>
  <sheetFormatPr baseColWidth="10" defaultRowHeight="14.4" x14ac:dyDescent="0.3"/>
  <cols>
    <col min="1" max="1" width="6.88671875" bestFit="1" customWidth="1"/>
    <col min="2" max="2" width="4.88671875" bestFit="1" customWidth="1"/>
    <col min="3" max="3" width="3.6640625" bestFit="1" customWidth="1"/>
    <col min="4" max="4" width="5.6640625" style="7" bestFit="1" customWidth="1"/>
    <col min="5" max="5" width="6.77734375" style="6" bestFit="1" customWidth="1"/>
    <col min="6" max="6" width="15.5546875" bestFit="1" customWidth="1"/>
    <col min="7" max="7" width="6.6640625" bestFit="1" customWidth="1"/>
    <col min="8" max="8" width="5.33203125" bestFit="1" customWidth="1"/>
    <col min="9" max="9" width="5.5546875" bestFit="1" customWidth="1"/>
    <col min="10" max="10" width="7.21875" bestFit="1" customWidth="1"/>
  </cols>
  <sheetData>
    <row r="1" spans="1:11" x14ac:dyDescent="0.3">
      <c r="A1" t="s">
        <v>22</v>
      </c>
      <c r="B1" s="1">
        <f ca="1">TODAY()</f>
        <v>43057</v>
      </c>
      <c r="H1" s="34" t="s">
        <v>38</v>
      </c>
      <c r="I1" s="35"/>
      <c r="J1" s="36"/>
    </row>
    <row r="2" spans="1:11" x14ac:dyDescent="0.3">
      <c r="H2" s="21">
        <v>5</v>
      </c>
      <c r="I2" s="21">
        <v>14</v>
      </c>
      <c r="J2" s="21">
        <v>30</v>
      </c>
    </row>
    <row r="3" spans="1:11" s="6" customFormat="1" ht="43.2" x14ac:dyDescent="0.3">
      <c r="A3" s="20" t="s">
        <v>18</v>
      </c>
      <c r="B3" s="20" t="s">
        <v>17</v>
      </c>
      <c r="C3" s="20" t="s">
        <v>0</v>
      </c>
      <c r="D3" s="20" t="s">
        <v>20</v>
      </c>
      <c r="E3" s="20" t="s">
        <v>21</v>
      </c>
      <c r="F3" s="20" t="s">
        <v>39</v>
      </c>
      <c r="G3" s="20" t="s">
        <v>19</v>
      </c>
      <c r="H3" s="22" t="s">
        <v>35</v>
      </c>
      <c r="I3" s="23" t="s">
        <v>36</v>
      </c>
      <c r="J3" s="24" t="s">
        <v>37</v>
      </c>
      <c r="K3" s="5"/>
    </row>
    <row r="4" spans="1:11" x14ac:dyDescent="0.3">
      <c r="A4" s="9" t="s">
        <v>23</v>
      </c>
      <c r="B4" s="9" t="s">
        <v>24</v>
      </c>
      <c r="C4" s="10">
        <v>42998</v>
      </c>
      <c r="D4" s="11">
        <v>14</v>
      </c>
      <c r="E4" s="12">
        <v>30</v>
      </c>
      <c r="F4" s="1" t="str">
        <f ca="1">IF((C4+D4)&lt;=$B$1," ",(C4+D4))</f>
        <v xml:space="preserve"> </v>
      </c>
      <c r="G4" s="1">
        <f>C4+E4</f>
        <v>43028</v>
      </c>
      <c r="H4" s="1">
        <f>$G4+H$2</f>
        <v>43033</v>
      </c>
      <c r="I4" s="1">
        <f t="shared" ref="I4:J9" si="0">$G4+I$2</f>
        <v>43042</v>
      </c>
      <c r="J4" s="1">
        <f t="shared" si="0"/>
        <v>43058</v>
      </c>
    </row>
    <row r="5" spans="1:11" x14ac:dyDescent="0.3">
      <c r="A5" s="8" t="s">
        <v>25</v>
      </c>
      <c r="B5" s="13" t="s">
        <v>26</v>
      </c>
      <c r="C5" s="14">
        <v>43018</v>
      </c>
      <c r="D5" s="15"/>
      <c r="E5" s="16">
        <v>30</v>
      </c>
      <c r="F5" s="1" t="str">
        <f t="shared" ref="F5:F9" ca="1" si="1">IF((C5+D5)&lt;=$B$1," ",(C5+D5))</f>
        <v xml:space="preserve"> </v>
      </c>
      <c r="G5" s="1">
        <f t="shared" ref="G5:G9" si="2">C5+E5</f>
        <v>43048</v>
      </c>
      <c r="H5" s="1">
        <f t="shared" ref="H5:H9" si="3">$G5+H$2</f>
        <v>43053</v>
      </c>
      <c r="I5" s="1">
        <f t="shared" si="0"/>
        <v>43062</v>
      </c>
      <c r="J5" s="1">
        <f t="shared" si="0"/>
        <v>43078</v>
      </c>
    </row>
    <row r="6" spans="1:11" x14ac:dyDescent="0.3">
      <c r="A6" s="8" t="s">
        <v>27</v>
      </c>
      <c r="B6" s="13" t="s">
        <v>28</v>
      </c>
      <c r="C6" s="14">
        <v>43023</v>
      </c>
      <c r="D6" s="15">
        <v>7</v>
      </c>
      <c r="E6" s="16">
        <v>25</v>
      </c>
      <c r="F6" s="1" t="str">
        <f t="shared" ca="1" si="1"/>
        <v xml:space="preserve"> </v>
      </c>
      <c r="G6" s="1">
        <f t="shared" si="2"/>
        <v>43048</v>
      </c>
      <c r="H6" s="1">
        <f t="shared" si="3"/>
        <v>43053</v>
      </c>
      <c r="I6" s="1">
        <f t="shared" si="0"/>
        <v>43062</v>
      </c>
      <c r="J6" s="1">
        <f t="shared" si="0"/>
        <v>43078</v>
      </c>
    </row>
    <row r="7" spans="1:11" x14ac:dyDescent="0.3">
      <c r="A7" s="8" t="s">
        <v>31</v>
      </c>
      <c r="B7" s="13" t="s">
        <v>29</v>
      </c>
      <c r="C7" s="14">
        <v>43038</v>
      </c>
      <c r="D7" s="15"/>
      <c r="E7" s="16">
        <v>10</v>
      </c>
      <c r="F7" s="1" t="str">
        <f t="shared" ca="1" si="1"/>
        <v xml:space="preserve"> </v>
      </c>
      <c r="G7" s="1">
        <f t="shared" si="2"/>
        <v>43048</v>
      </c>
      <c r="H7" s="1">
        <f t="shared" si="3"/>
        <v>43053</v>
      </c>
      <c r="I7" s="1">
        <f t="shared" si="0"/>
        <v>43062</v>
      </c>
      <c r="J7" s="1">
        <f t="shared" si="0"/>
        <v>43078</v>
      </c>
    </row>
    <row r="8" spans="1:11" x14ac:dyDescent="0.3">
      <c r="A8" s="8" t="s">
        <v>32</v>
      </c>
      <c r="B8" s="13" t="s">
        <v>30</v>
      </c>
      <c r="C8" s="14">
        <v>43049</v>
      </c>
      <c r="D8" s="15">
        <v>9</v>
      </c>
      <c r="E8" s="16">
        <v>45</v>
      </c>
      <c r="F8" s="1">
        <f t="shared" ca="1" si="1"/>
        <v>43058</v>
      </c>
      <c r="G8" s="1">
        <f t="shared" si="2"/>
        <v>43094</v>
      </c>
      <c r="H8" s="1">
        <f t="shared" si="3"/>
        <v>43099</v>
      </c>
      <c r="I8" s="1">
        <f t="shared" si="0"/>
        <v>43108</v>
      </c>
      <c r="J8" s="1">
        <f t="shared" si="0"/>
        <v>43124</v>
      </c>
    </row>
    <row r="9" spans="1:11" x14ac:dyDescent="0.3">
      <c r="A9" s="8" t="s">
        <v>33</v>
      </c>
      <c r="B9" s="13" t="s">
        <v>34</v>
      </c>
      <c r="C9" s="14">
        <v>43067</v>
      </c>
      <c r="D9" s="15"/>
      <c r="E9" s="16">
        <v>25</v>
      </c>
      <c r="F9" s="1">
        <f t="shared" ca="1" si="1"/>
        <v>43067</v>
      </c>
      <c r="G9" s="1">
        <f t="shared" si="2"/>
        <v>43092</v>
      </c>
      <c r="H9" s="1">
        <f t="shared" si="3"/>
        <v>43097</v>
      </c>
      <c r="I9" s="1">
        <f t="shared" si="0"/>
        <v>43106</v>
      </c>
      <c r="J9" s="1">
        <f t="shared" si="0"/>
        <v>43122</v>
      </c>
    </row>
    <row r="10" spans="1:11" x14ac:dyDescent="0.3">
      <c r="B10" s="17"/>
      <c r="C10" s="17"/>
      <c r="D10" s="18"/>
      <c r="E10" s="19"/>
      <c r="H10" s="1"/>
    </row>
    <row r="11" spans="1:11" x14ac:dyDescent="0.3">
      <c r="B11" s="17"/>
      <c r="C11" s="17"/>
      <c r="D11" s="18"/>
      <c r="E11" s="19"/>
      <c r="H11" s="1"/>
    </row>
    <row r="12" spans="1:11" x14ac:dyDescent="0.3">
      <c r="B12" s="17"/>
      <c r="C12" s="17"/>
      <c r="D12" s="18"/>
      <c r="E12" s="19"/>
      <c r="H12" s="1"/>
    </row>
    <row r="13" spans="1:11" x14ac:dyDescent="0.3">
      <c r="B13" s="17"/>
      <c r="C13" s="17"/>
      <c r="D13" s="18"/>
      <c r="E13" s="19"/>
    </row>
    <row r="14" spans="1:11" x14ac:dyDescent="0.3">
      <c r="B14" s="17"/>
      <c r="C14" s="17"/>
      <c r="D14" s="18"/>
      <c r="E14" s="19"/>
    </row>
    <row r="15" spans="1:11" x14ac:dyDescent="0.3">
      <c r="B15" s="17"/>
      <c r="C15" s="17"/>
      <c r="D15" s="18"/>
      <c r="E15" s="19"/>
    </row>
    <row r="16" spans="1:11" x14ac:dyDescent="0.3">
      <c r="B16" s="17"/>
      <c r="C16" s="17"/>
      <c r="D16" s="18"/>
      <c r="E16" s="19"/>
    </row>
    <row r="17" spans="2:5" x14ac:dyDescent="0.3">
      <c r="B17" s="17"/>
      <c r="C17" s="17"/>
      <c r="D17" s="18"/>
      <c r="E17" s="19"/>
    </row>
    <row r="18" spans="2:5" x14ac:dyDescent="0.3">
      <c r="B18" s="17"/>
      <c r="C18" s="17"/>
      <c r="D18" s="18"/>
      <c r="E18" s="19"/>
    </row>
    <row r="19" spans="2:5" x14ac:dyDescent="0.3">
      <c r="B19" s="17"/>
      <c r="C19" s="17"/>
      <c r="D19" s="18"/>
      <c r="E19" s="19"/>
    </row>
    <row r="20" spans="2:5" x14ac:dyDescent="0.3">
      <c r="B20" s="17"/>
      <c r="C20" s="17"/>
      <c r="D20" s="18"/>
      <c r="E20" s="19"/>
    </row>
  </sheetData>
  <mergeCells count="1">
    <mergeCell ref="H1:J1"/>
  </mergeCells>
  <conditionalFormatting sqref="G4:G9">
    <cfRule type="expression" dxfId="0" priority="1">
      <formula>G4&lt;=$B$1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Termin erreicht Einzelobjekt</vt:lpstr>
      <vt:lpstr>Termine für Fuhrpark</vt:lpstr>
      <vt:lpstr>Rechnungsmahnung</vt:lpstr>
      <vt:lpstr>Rechnungsmahnung (Formeln)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Terminverfolgung</dc:title>
  <dc:subject>Excel fürs G'schäft</dc:subject>
  <dc:creator>ALGE</dc:creator>
  <cp:lastModifiedBy>ALGE</cp:lastModifiedBy>
  <dcterms:created xsi:type="dcterms:W3CDTF">2017-11-17T09:38:51Z</dcterms:created>
  <dcterms:modified xsi:type="dcterms:W3CDTF">2017-11-18T14:21:42Z</dcterms:modified>
</cp:coreProperties>
</file>